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3 СКС\СКС-2663 Услуги по утилизации отходов\ЗК СКС-2663\"/>
    </mc:Choice>
  </mc:AlternateContent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Обоснование!$A$5:$AD$39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8" i="1" l="1"/>
  <c r="AC18" i="1" s="1"/>
  <c r="AC19" i="1" s="1"/>
  <c r="AA18" i="1"/>
  <c r="AD18" i="1" l="1"/>
</calcChain>
</file>

<file path=xl/comments1.xml><?xml version="1.0" encoding="utf-8"?>
<comments xmlns="http://schemas.openxmlformats.org/spreadsheetml/2006/main">
  <authors>
    <author/>
  </authors>
  <commentList>
    <comment ref="Q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<sst xmlns="http://schemas.openxmlformats.org/spreadsheetml/2006/main" count="86" uniqueCount="82">
  <si>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</si>
  <si>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</si>
  <si>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</si>
  <si>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</si>
  <si>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</si>
  <si>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</si>
  <si>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</si>
  <si>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</si>
  <si>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</si>
  <si>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</si>
  <si>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Услуги по транспортированию, размещению или утилизации отходов 4 класса опасности</t>
  </si>
  <si>
    <t>Место поставки, выполнения работ или оказания услуг</t>
  </si>
  <si>
    <t>Объекты ООО «Самарские коммунальные системы»</t>
  </si>
  <si>
    <t>Указать доп.затраты включаемые в цену договора (транспортные расходы, повышенная гарантия, обучение и т.п.)</t>
  </si>
  <si>
    <t>C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</si>
  <si>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</si>
  <si>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</si>
  <si>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</si>
  <si>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</si>
  <si>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</si>
  <si>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2022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</si>
  <si>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2022 г. к уровню цен 2023 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</si>
  <si>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</si>
  <si>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</si>
  <si>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</si>
  <si>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</si>
  <si>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</si>
  <si>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</si>
  <si>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</si>
  <si>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</si>
  <si>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</si>
  <si>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</si>
  <si>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</si>
  <si>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</si>
  <si>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</si>
  <si>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</si>
  <si>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</si>
  <si>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</si>
  <si>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</si>
  <si>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</si>
  <si>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</si>
  <si>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</si>
  <si>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</si>
  <si>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</si>
  <si>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</si>
  <si>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</si>
  <si>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</si>
  <si>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</si>
  <si>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</si>
  <si>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</si>
  <si>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</si>
  <si>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</si>
  <si>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</si>
  <si>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</si>
  <si>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</si>
  <si>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</si>
  <si>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</si>
  <si>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</si>
  <si>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</si>
  <si>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</si>
  <si>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</si>
  <si>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</si>
  <si>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</si>
  <si>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</si>
  <si>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</si>
  <si>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м3</t>
  </si>
  <si>
    <t>Общая НМЦ договора установлена Заказчиком</t>
  </si>
  <si>
    <t>Приложения:</t>
  </si>
  <si>
    <t xml:space="preserve">1. </t>
  </si>
  <si>
    <t xml:space="preserve">2. </t>
  </si>
  <si>
    <t xml:space="preserve">3. </t>
  </si>
  <si>
    <t>Исполнитель:</t>
  </si>
  <si>
    <t>Начальник ОЭ</t>
  </si>
  <si>
    <t>Деханова Е.В.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</si>
  <si>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</si>
  <si>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</si>
  <si>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</si>
  <si>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</si>
  <si>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</si>
  <si>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</si>
  <si>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</si>
  <si>
    <t>В части транспортирования отходов 4 класса опасности указанных в договоре, образующихся на объектах Общества, в г.о. Самара необходимые услуги оказывают только 2 организации, имеющие лицензии по перечисленным видам отходов на соответствующий вид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</si>
</sst>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dd/mm/yy;@"/>
    <numFmt numFmtId="166" formatCode="_-* #,##0.00_р_._-;\-* #,##0.00_р_._-;_-* \-??_р_._-;_-@_-"/>
    <numFmt numFmtId="167" formatCode="#,##0.00_ ;\-#,##0.00\ "/>
    <numFmt numFmtId="168" formatCode="[$-419]dd/mm/yyyy"/>
  </numFmts>
  <fonts count="19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Arial"/>
      <family val="2"/>
      <charset val="1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166" fontId="18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2" fillId="0" borderId="0"/>
  </cellStyleXfs>
  <cellXfs count="60">
    <xf numFmtId="0" fontId="0" fillId="0" borderId="0" xfId="0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8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2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4" fontId="14" fillId="4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7" fontId="13" fillId="4" borderId="1" xfId="1" applyNumberFormat="1" applyFont="1" applyFill="1" applyBorder="1" applyAlignment="1" applyProtection="1">
      <alignment horizontal="center" vertical="center" wrapText="1"/>
    </xf>
    <xf numFmtId="167" fontId="14" fillId="4" borderId="1" xfId="1" applyNumberFormat="1" applyFont="1" applyFill="1" applyBorder="1" applyAlignment="1" applyProtection="1">
      <alignment horizontal="center" vertical="center" wrapText="1"/>
    </xf>
    <xf numFmtId="167" fontId="15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6" fillId="0" borderId="5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8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7">
    <cellStyle name="Excel Built-in Explanatory Text" xfId="6"/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70920</xdr:colOff>
      <xdr:row>17</xdr:row>
      <xdr:rowOff>435600</xdr:rowOff>
    </xdr:from>
    <xdr:to>
      <xdr:col>28</xdr:col>
      <xdr:colOff>904320</xdr:colOff>
      <xdr:row>17</xdr:row>
      <xdr:rowOff>435960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087320" y="5605560"/>
          <a:ext cx="833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36</xdr:row>
      <xdr:rowOff>38100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36</xdr:row>
      <xdr:rowOff>38100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36</xdr:row>
      <xdr:rowOff>38100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36</xdr:row>
      <xdr:rowOff>38100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36</xdr:row>
      <xdr:rowOff>38100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39"/>
  <sheetViews>
    <sheetView tabSelected="1" view="pageBreakPreview" topLeftCell="A5" zoomScale="75" zoomScaleNormal="70" zoomScalePageLayoutView="75" workbookViewId="0">
      <selection activeCell="M5" sqref="M5"/>
    </sheetView>
  </sheetViews>
  <sheetFormatPr defaultColWidth="8.85546875" defaultRowHeight="12.75" x14ac:dyDescent="0.2"/>
  <cols>
    <col min="1" max="1" width="3.85546875" style="15" customWidth="1"/>
    <col min="2" max="2" width="9" style="15" customWidth="1"/>
    <col min="3" max="3" width="38.5703125" style="15" customWidth="1"/>
    <col min="4" max="4" width="8.140625" style="15" customWidth="1"/>
    <col min="5" max="5" width="9.5703125" style="15" customWidth="1"/>
    <col min="6" max="7" width="10.85546875" style="15" customWidth="1"/>
    <col min="8" max="8" width="9.7109375" style="15" customWidth="1"/>
    <col min="9" max="9" width="13" style="15" customWidth="1"/>
    <col min="10" max="10" width="13.28515625" style="15" customWidth="1"/>
    <col min="11" max="11" width="26.140625" style="15" customWidth="1"/>
    <col min="12" max="12" width="12.7109375" style="15" customWidth="1"/>
    <col min="13" max="13" width="10.140625" style="15" customWidth="1"/>
    <col min="14" max="14" width="11.140625" style="15" customWidth="1"/>
    <col min="15" max="15" width="11.85546875" style="15" customWidth="1"/>
    <col min="16" max="16" width="12" style="15" customWidth="1"/>
    <col min="17" max="17" width="11.140625" style="15" hidden="1" customWidth="1"/>
    <col min="18" max="18" width="11.28515625" style="15" hidden="1" customWidth="1"/>
    <col min="19" max="19" width="11.7109375" style="15" hidden="1" customWidth="1"/>
    <col min="20" max="20" width="11.85546875" style="15" hidden="1" customWidth="1"/>
    <col min="21" max="21" width="12.42578125" style="15" hidden="1" customWidth="1"/>
    <col min="22" max="24" width="11.85546875" style="15" hidden="1" customWidth="1"/>
    <col min="25" max="25" width="11.7109375" style="15" hidden="1" customWidth="1"/>
    <col min="26" max="26" width="12" style="15" hidden="1" customWidth="1"/>
    <col min="27" max="27" width="14.7109375" style="15" customWidth="1"/>
    <col min="28" max="28" width="11.28515625" style="15" customWidth="1"/>
    <col min="29" max="29" width="12.85546875" style="15" customWidth="1"/>
    <col min="30" max="30" width="14.28515625" style="15" customWidth="1"/>
    <col min="31" max="1025" width="8.85546875" style="15"/>
  </cols>
  <sheetData>
    <row r="1" spans="1:30" ht="15.75" hidden="1" x14ac:dyDescent="0.2">
      <c r="V1" s="16"/>
      <c r="AA1" s="15" t="s">
        <v>0</v>
      </c>
    </row>
    <row r="2" spans="1:30" ht="15.75" hidden="1" x14ac:dyDescent="0.2">
      <c r="V2" s="16"/>
      <c r="AA2" s="15" t="s">
        <v>1</v>
      </c>
    </row>
    <row r="3" spans="1:30" ht="15.75" hidden="1" x14ac:dyDescent="0.2">
      <c r="V3" s="16"/>
      <c r="AA3" s="15" t="s">
        <v>2</v>
      </c>
    </row>
    <row r="4" spans="1:30" ht="16.5" hidden="1" customHeight="1" x14ac:dyDescent="0.25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ht="15.75" customHeight="1" x14ac:dyDescent="0.2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19.5" customHeight="1" x14ac:dyDescent="0.2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 ht="19.5" customHeight="1" x14ac:dyDescent="0.2">
      <c r="C7" s="20" t="s">
        <v>6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s="19" customFormat="1" ht="19.5" customHeight="1" x14ac:dyDescent="0.2">
      <c r="C8" s="20" t="s">
        <v>7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9.5" customHeight="1" x14ac:dyDescent="0.2">
      <c r="C9" s="20" t="s">
        <v>8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19.5" customHeight="1" x14ac:dyDescent="0.2">
      <c r="C10" s="20" t="s">
        <v>9</v>
      </c>
      <c r="D10" s="13" t="s">
        <v>10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9" customFormat="1" ht="27" customHeight="1" x14ac:dyDescent="0.2">
      <c r="C11" s="20" t="s">
        <v>11</v>
      </c>
      <c r="D11" s="13" t="s">
        <v>12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45.75" customHeight="1" x14ac:dyDescent="0.2">
      <c r="C12" s="20" t="s">
        <v>13</v>
      </c>
      <c r="D12" s="13" t="s">
        <v>14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ht="16.5" customHeight="1" x14ac:dyDescent="0.2"/>
    <row r="14" spans="1:30" ht="25.5" customHeight="1" x14ac:dyDescent="0.2">
      <c r="A14" s="12" t="s">
        <v>15</v>
      </c>
      <c r="B14" s="12" t="s">
        <v>16</v>
      </c>
      <c r="C14" s="12" t="s">
        <v>17</v>
      </c>
      <c r="D14" s="12" t="s">
        <v>18</v>
      </c>
      <c r="E14" s="12" t="s">
        <v>19</v>
      </c>
      <c r="F14" s="12" t="s">
        <v>20</v>
      </c>
      <c r="G14" s="12"/>
      <c r="H14" s="12"/>
      <c r="I14" s="12"/>
      <c r="J14" s="11" t="s">
        <v>21</v>
      </c>
      <c r="K14" s="12" t="s">
        <v>22</v>
      </c>
      <c r="L14" s="10" t="s">
        <v>23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9" t="s">
        <v>24</v>
      </c>
      <c r="AB14" s="8" t="s">
        <v>25</v>
      </c>
      <c r="AC14" s="12" t="s">
        <v>26</v>
      </c>
      <c r="AD14" s="7" t="s">
        <v>27</v>
      </c>
    </row>
    <row r="15" spans="1:30" ht="28.5" customHeight="1" x14ac:dyDescent="0.2">
      <c r="A15" s="12"/>
      <c r="B15" s="12"/>
      <c r="C15" s="12"/>
      <c r="D15" s="12"/>
      <c r="E15" s="12"/>
      <c r="F15" s="12" t="s">
        <v>28</v>
      </c>
      <c r="G15" s="12" t="s">
        <v>29</v>
      </c>
      <c r="H15" s="12" t="s">
        <v>30</v>
      </c>
      <c r="I15" s="12" t="s">
        <v>31</v>
      </c>
      <c r="J15" s="11"/>
      <c r="K15" s="11"/>
      <c r="L15" s="6" t="s">
        <v>32</v>
      </c>
      <c r="M15" s="6"/>
      <c r="N15" s="6"/>
      <c r="O15" s="6"/>
      <c r="P15" s="6"/>
      <c r="Q15" s="6" t="s">
        <v>33</v>
      </c>
      <c r="R15" s="6"/>
      <c r="S15" s="6"/>
      <c r="T15" s="6"/>
      <c r="U15" s="6"/>
      <c r="V15" s="12" t="s">
        <v>34</v>
      </c>
      <c r="W15" s="12"/>
      <c r="X15" s="12"/>
      <c r="Y15" s="12"/>
      <c r="Z15" s="12"/>
      <c r="AA15" s="9"/>
      <c r="AB15" s="8"/>
      <c r="AC15" s="8"/>
      <c r="AD15" s="7"/>
    </row>
    <row r="16" spans="1:30" ht="71.099999999999994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1"/>
      <c r="K16" s="11"/>
      <c r="L16" s="21" t="s">
        <v>35</v>
      </c>
      <c r="M16" s="21" t="s">
        <v>36</v>
      </c>
      <c r="N16" s="21" t="s">
        <v>37</v>
      </c>
      <c r="O16" s="21" t="s">
        <v>38</v>
      </c>
      <c r="P16" s="21" t="s">
        <v>39</v>
      </c>
      <c r="Q16" s="21" t="s">
        <v>40</v>
      </c>
      <c r="R16" s="21" t="s">
        <v>41</v>
      </c>
      <c r="S16" s="21" t="s">
        <v>42</v>
      </c>
      <c r="T16" s="21" t="s">
        <v>43</v>
      </c>
      <c r="U16" s="21" t="s">
        <v>44</v>
      </c>
      <c r="V16" s="21" t="s">
        <v>45</v>
      </c>
      <c r="W16" s="21" t="s">
        <v>46</v>
      </c>
      <c r="X16" s="21" t="s">
        <v>47</v>
      </c>
      <c r="Y16" s="21" t="s">
        <v>48</v>
      </c>
      <c r="Z16" s="21" t="s">
        <v>49</v>
      </c>
      <c r="AA16" s="9"/>
      <c r="AB16" s="8"/>
      <c r="AC16" s="8"/>
      <c r="AD16" s="7"/>
    </row>
    <row r="17" spans="1:30" s="26" customFormat="1" ht="15.75" customHeight="1" x14ac:dyDescent="0.2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50</v>
      </c>
      <c r="M17" s="22" t="s">
        <v>51</v>
      </c>
      <c r="N17" s="22" t="s">
        <v>52</v>
      </c>
      <c r="O17" s="22" t="s">
        <v>53</v>
      </c>
      <c r="P17" s="22" t="s">
        <v>54</v>
      </c>
      <c r="Q17" s="22" t="s">
        <v>55</v>
      </c>
      <c r="R17" s="22" t="s">
        <v>56</v>
      </c>
      <c r="S17" s="22" t="s">
        <v>57</v>
      </c>
      <c r="T17" s="22" t="s">
        <v>58</v>
      </c>
      <c r="U17" s="22" t="s">
        <v>59</v>
      </c>
      <c r="V17" s="22" t="s">
        <v>60</v>
      </c>
      <c r="W17" s="22" t="s">
        <v>61</v>
      </c>
      <c r="X17" s="22" t="s">
        <v>62</v>
      </c>
      <c r="Y17" s="22" t="s">
        <v>63</v>
      </c>
      <c r="Z17" s="22" t="s">
        <v>64</v>
      </c>
      <c r="AA17" s="25">
        <v>13</v>
      </c>
      <c r="AB17" s="25">
        <v>14</v>
      </c>
      <c r="AC17" s="25">
        <v>15</v>
      </c>
      <c r="AD17" s="25">
        <v>16</v>
      </c>
    </row>
    <row r="18" spans="1:30" ht="85.5" customHeight="1" x14ac:dyDescent="0.2">
      <c r="A18" s="27">
        <v>1</v>
      </c>
      <c r="B18" s="28"/>
      <c r="C18" s="29" t="s">
        <v>10</v>
      </c>
      <c r="D18" s="30" t="s">
        <v>65</v>
      </c>
      <c r="E18" s="31">
        <v>3206.835</v>
      </c>
      <c r="F18" s="32">
        <v>889.2</v>
      </c>
      <c r="G18" s="33"/>
      <c r="H18" s="34"/>
      <c r="I18" s="34"/>
      <c r="J18" s="30">
        <v>1.04</v>
      </c>
      <c r="K18" s="33">
        <v>924.77</v>
      </c>
      <c r="L18" s="35">
        <v>856.25</v>
      </c>
      <c r="M18" s="36">
        <v>950</v>
      </c>
      <c r="N18" s="36"/>
      <c r="O18" s="37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9">
        <f>COUNTIF(K18:Z18,"&gt;0")</f>
        <v>3</v>
      </c>
      <c r="AB18" s="40">
        <f>CEILING(SUM(K18:Z18)/COUNTIF(K18:Z18,"&gt;0"),0.01)</f>
        <v>910.34</v>
      </c>
      <c r="AC18" s="40">
        <f>AB18*E18</f>
        <v>2919310.1739000003</v>
      </c>
      <c r="AD18" s="39">
        <f>STDEV(K18:Z18)/AB18*100</f>
        <v>5.3290207770689459</v>
      </c>
    </row>
    <row r="19" spans="1:30" ht="24" customHeight="1" x14ac:dyDescent="0.2">
      <c r="A19" s="41"/>
      <c r="B19" s="42"/>
      <c r="C19" s="5" t="s">
        <v>66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4"/>
      <c r="AC19" s="44">
        <f>SUM(AC18:AC18)</f>
        <v>2919310.1739000003</v>
      </c>
      <c r="AD19" s="45"/>
    </row>
    <row r="20" spans="1:30" ht="13.5" customHeight="1" x14ac:dyDescent="0.2"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7"/>
    </row>
    <row r="21" spans="1:30" s="48" customFormat="1" ht="13.5" customHeight="1" x14ac:dyDescent="0.2">
      <c r="C21" s="48" t="s">
        <v>67</v>
      </c>
    </row>
    <row r="22" spans="1:30" s="48" customFormat="1" ht="15" customHeight="1" x14ac:dyDescent="0.2">
      <c r="C22" s="49" t="s">
        <v>68</v>
      </c>
    </row>
    <row r="23" spans="1:30" s="48" customFormat="1" ht="15" customHeight="1" x14ac:dyDescent="0.2">
      <c r="C23" s="49" t="s">
        <v>69</v>
      </c>
    </row>
    <row r="24" spans="1:30" s="48" customFormat="1" ht="15" customHeight="1" x14ac:dyDescent="0.2">
      <c r="C24" s="49" t="s">
        <v>70</v>
      </c>
    </row>
    <row r="25" spans="1:30" ht="13.5" customHeight="1" x14ac:dyDescent="0.2">
      <c r="L25" s="50"/>
    </row>
    <row r="26" spans="1:30" s="51" customFormat="1" ht="13.5" customHeight="1" x14ac:dyDescent="0.25">
      <c r="C26" s="52" t="s">
        <v>71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</row>
    <row r="27" spans="1:30" s="51" customFormat="1" ht="13.5" customHeight="1" x14ac:dyDescent="0.25"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spans="1:30" s="51" customFormat="1" ht="13.5" customHeight="1" x14ac:dyDescent="0.25">
      <c r="C28" s="53"/>
      <c r="D28" s="54"/>
      <c r="E28" s="54"/>
      <c r="F28" s="4" t="s">
        <v>72</v>
      </c>
      <c r="G28" s="4"/>
      <c r="H28" s="4"/>
      <c r="I28" s="4"/>
      <c r="J28" s="4"/>
      <c r="K28" s="55"/>
      <c r="L28" s="4"/>
      <c r="M28" s="4"/>
      <c r="N28" s="4"/>
      <c r="O28" s="56"/>
      <c r="P28" s="56"/>
      <c r="Q28" s="15"/>
      <c r="R28" s="15"/>
      <c r="S28" s="15"/>
      <c r="T28" s="15"/>
      <c r="U28" s="15"/>
      <c r="V28" s="3" t="s">
        <v>73</v>
      </c>
      <c r="W28" s="3"/>
      <c r="X28" s="3"/>
      <c r="Y28" s="3"/>
      <c r="Z28" s="3"/>
      <c r="AA28" s="3"/>
      <c r="AB28" s="3"/>
      <c r="AC28" s="57"/>
    </row>
    <row r="29" spans="1:30" s="51" customFormat="1" ht="13.5" customHeight="1" x14ac:dyDescent="0.25">
      <c r="C29" s="58" t="s">
        <v>74</v>
      </c>
      <c r="D29" s="54"/>
      <c r="E29" s="54"/>
      <c r="F29" s="2" t="s">
        <v>75</v>
      </c>
      <c r="G29" s="2"/>
      <c r="H29" s="2"/>
      <c r="I29" s="2"/>
      <c r="J29" s="2"/>
      <c r="K29" s="15"/>
      <c r="L29" s="1" t="s">
        <v>76</v>
      </c>
      <c r="M29" s="1"/>
      <c r="N29" s="1"/>
      <c r="O29" s="56"/>
      <c r="P29" s="56"/>
      <c r="Q29" s="15"/>
      <c r="R29" s="15"/>
      <c r="S29" s="15"/>
      <c r="T29" s="15"/>
      <c r="U29" s="15"/>
      <c r="V29" s="2"/>
      <c r="W29" s="2"/>
      <c r="X29" s="2"/>
      <c r="Y29" s="2"/>
      <c r="Z29" s="2"/>
      <c r="AA29" s="2"/>
      <c r="AB29" s="2"/>
    </row>
    <row r="30" spans="1:30" ht="13.5" customHeight="1" x14ac:dyDescent="0.2">
      <c r="C30" s="59"/>
    </row>
    <row r="31" spans="1:30" ht="13.5" customHeight="1" x14ac:dyDescent="0.2">
      <c r="C31" s="52" t="s">
        <v>77</v>
      </c>
    </row>
    <row r="32" spans="1:30" ht="13.5" customHeight="1" x14ac:dyDescent="0.2"/>
    <row r="33" spans="3:30" x14ac:dyDescent="0.2">
      <c r="C33" s="53"/>
      <c r="D33" s="54"/>
      <c r="E33" s="54"/>
      <c r="F33" s="4" t="s">
        <v>78</v>
      </c>
      <c r="G33" s="4"/>
      <c r="H33" s="4"/>
      <c r="I33" s="4"/>
      <c r="J33" s="4"/>
      <c r="K33" s="55"/>
      <c r="L33" s="4"/>
      <c r="M33" s="4"/>
      <c r="N33" s="4"/>
      <c r="O33" s="56"/>
      <c r="P33" s="56"/>
      <c r="V33" s="3" t="s">
        <v>79</v>
      </c>
      <c r="W33" s="3"/>
      <c r="X33" s="3"/>
      <c r="Y33" s="3"/>
      <c r="Z33" s="3"/>
      <c r="AA33" s="3"/>
      <c r="AB33" s="3"/>
    </row>
    <row r="34" spans="3:30" x14ac:dyDescent="0.2">
      <c r="C34" s="58" t="s">
        <v>74</v>
      </c>
      <c r="D34" s="54"/>
      <c r="E34" s="54"/>
      <c r="F34" s="2" t="s">
        <v>75</v>
      </c>
      <c r="G34" s="2"/>
      <c r="H34" s="2"/>
      <c r="I34" s="2"/>
      <c r="J34" s="2"/>
      <c r="L34" s="1" t="s">
        <v>76</v>
      </c>
      <c r="M34" s="1"/>
      <c r="N34" s="1"/>
      <c r="O34" s="56"/>
      <c r="P34" s="56"/>
      <c r="V34" s="2"/>
      <c r="W34" s="2"/>
      <c r="X34" s="2"/>
      <c r="Y34" s="2"/>
      <c r="Z34" s="2"/>
      <c r="AA34" s="2"/>
      <c r="AB34" s="2"/>
    </row>
    <row r="37" spans="3:30" x14ac:dyDescent="0.2">
      <c r="C37" s="52" t="s">
        <v>80</v>
      </c>
    </row>
    <row r="38" spans="3:30" x14ac:dyDescent="0.2">
      <c r="C38" s="15" t="s">
        <v>81</v>
      </c>
    </row>
    <row r="39" spans="3:30" x14ac:dyDescent="0.2"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</row>
  </sheetData>
  <mergeCells count="42">
    <mergeCell ref="C39:AD39"/>
    <mergeCell ref="F33:J33"/>
    <mergeCell ref="L33:N33"/>
    <mergeCell ref="V33:AB33"/>
    <mergeCell ref="F34:J34"/>
    <mergeCell ref="L34:N34"/>
    <mergeCell ref="V34:AB34"/>
    <mergeCell ref="C19:M19"/>
    <mergeCell ref="F28:J28"/>
    <mergeCell ref="L28:N28"/>
    <mergeCell ref="V28:AB28"/>
    <mergeCell ref="F29:J29"/>
    <mergeCell ref="L29:N29"/>
    <mergeCell ref="V29:AB29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39374999999999999" right="0.39374999999999999" top="0.39374999999999999" bottom="0.39374999999999999" header="0.51180555555555496" footer="0.51180555555555496"/>
  <pageSetup paperSize="9" scale="53" firstPageNumber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30</cp:revision>
  <cp:lastPrinted>2022-12-30T11:23:47Z</cp:lastPrinted>
  <dcterms:created xsi:type="dcterms:W3CDTF">1996-10-08T23:32:33Z</dcterms:created>
  <dcterms:modified xsi:type="dcterms:W3CDTF">2023-01-19T07:51:34Z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